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0515" windowHeight="6975"/>
  </bookViews>
  <sheets>
    <sheet name="Lançamentos" sheetId="1" r:id="rId1"/>
    <sheet name="Lançamentos - Corrigido" sheetId="4" r:id="rId2"/>
  </sheets>
  <calcPr calcId="145621"/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8" i="1"/>
  <c r="E9" i="1"/>
  <c r="E10" i="1"/>
  <c r="E11" i="1"/>
  <c r="E12" i="1"/>
</calcChain>
</file>

<file path=xl/comments1.xml><?xml version="1.0" encoding="utf-8"?>
<comments xmlns="http://schemas.openxmlformats.org/spreadsheetml/2006/main">
  <authors>
    <author>VHMG</author>
  </authors>
  <commentList>
    <comment ref="B3" authorId="0">
      <text>
        <r>
          <rPr>
            <b/>
            <sz val="9"/>
            <color indexed="81"/>
            <rFont val="Tahoma"/>
            <charset val="1"/>
          </rPr>
          <t>VHMG:</t>
        </r>
        <r>
          <rPr>
            <sz val="9"/>
            <color indexed="81"/>
            <rFont val="Tahoma"/>
            <charset val="1"/>
          </rPr>
          <t xml:space="preserve">
Conforme imagem abaixo, ao colocar o cursor na célula D12 é informado que o valor da célula foi gravado como texto. Basta "Converter em número".
</t>
        </r>
      </text>
    </comment>
    <comment ref="B4" authorId="0">
      <text>
        <r>
          <rPr>
            <b/>
            <sz val="9"/>
            <color indexed="81"/>
            <rFont val="Tahoma"/>
            <charset val="1"/>
          </rPr>
          <t>VHMG:</t>
        </r>
        <r>
          <rPr>
            <sz val="9"/>
            <color indexed="81"/>
            <rFont val="Tahoma"/>
            <charset val="1"/>
          </rPr>
          <t xml:space="preserve">
Existem duas possibilidades de solução:
1) Remove a coluna ID da base;
2) Ajusta a referência no Procv para utilizar somente as colunas K e L.
Como estou utilizando o nome da categoria e não o ID da mesma, sugiro alterar a referência (2ª solução).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>VHMG:</t>
        </r>
        <r>
          <rPr>
            <sz val="9"/>
            <color indexed="81"/>
            <rFont val="Tahoma"/>
            <charset val="1"/>
          </rPr>
          <t xml:space="preserve">
Coluna E -&gt; "Grupo"
Fórmula alterada, inserido SERRO.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VHMG:</t>
        </r>
        <r>
          <rPr>
            <sz val="9"/>
            <color indexed="81"/>
            <rFont val="Tahoma"/>
            <charset val="1"/>
          </rPr>
          <t xml:space="preserve">
Procv alterado.
Inserido SERRO.</t>
        </r>
      </text>
    </comment>
  </commentList>
</comments>
</file>

<file path=xl/sharedStrings.xml><?xml version="1.0" encoding="utf-8"?>
<sst xmlns="http://schemas.openxmlformats.org/spreadsheetml/2006/main" count="95" uniqueCount="31">
  <si>
    <t>Categoria</t>
  </si>
  <si>
    <t>Grupo</t>
  </si>
  <si>
    <t>Gastos Essenciais</t>
  </si>
  <si>
    <t>Prioridades Financeiras</t>
  </si>
  <si>
    <t>Estilo de Vida</t>
  </si>
  <si>
    <t>Moradia</t>
  </si>
  <si>
    <t>Transporte</t>
  </si>
  <si>
    <t>Educação</t>
  </si>
  <si>
    <t>Saúde</t>
  </si>
  <si>
    <t>Mercado</t>
  </si>
  <si>
    <t>Previdência</t>
  </si>
  <si>
    <t>Pagamento de Dívidas</t>
  </si>
  <si>
    <t>Investimentos</t>
  </si>
  <si>
    <t>Balada</t>
  </si>
  <si>
    <t>Bares e restaurantes</t>
  </si>
  <si>
    <t>Academia</t>
  </si>
  <si>
    <t>Viagens</t>
  </si>
  <si>
    <t>Compras</t>
  </si>
  <si>
    <t>Data</t>
  </si>
  <si>
    <t>Detalhe</t>
  </si>
  <si>
    <t>Valor</t>
  </si>
  <si>
    <t>Almoço no Shopping</t>
  </si>
  <si>
    <t>Parcela do Carro</t>
  </si>
  <si>
    <t>Investimento na poupança</t>
  </si>
  <si>
    <t>Curso</t>
  </si>
  <si>
    <t>Teste</t>
  </si>
  <si>
    <t>1</t>
  </si>
  <si>
    <t>1º Fator: Formato do número.</t>
  </si>
  <si>
    <t>2º Fator: Primeira coluna.</t>
  </si>
  <si>
    <t>ID</t>
  </si>
  <si>
    <t>3º Fator: Erro sendo apresentado.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</si>
</sst>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quotePrefix="1" applyNumberFormat="1" applyAlignment="1">
      <alignment horizontal="center"/>
    </xf>
  </cellXfs>
  <cellStyles count="2">
    <cellStyle name="Moeda" xfId="1" builtinId="4"/>
    <cellStyle name="Normal" xfId="0" builtinId="0"/>
  </cellStyles>
  <dxfs count="14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</xdr:row>
      <xdr:rowOff>47625</xdr:rowOff>
    </xdr:from>
    <xdr:to>
      <xdr:col>5</xdr:col>
      <xdr:colOff>771525</xdr:colOff>
      <xdr:row>23</xdr:row>
      <xdr:rowOff>66675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45" t="42974" r="45528" b="33325"/>
        <a:stretch/>
      </xdr:blipFill>
      <xdr:spPr>
        <a:xfrm>
          <a:off x="523875" y="2743200"/>
          <a:ext cx="6391275" cy="1733550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>
    <xdr:from>
      <xdr:col>2</xdr:col>
      <xdr:colOff>542925</xdr:colOff>
      <xdr:row>14</xdr:row>
      <xdr:rowOff>133350</xdr:rowOff>
    </xdr:from>
    <xdr:to>
      <xdr:col>2</xdr:col>
      <xdr:colOff>1323975</xdr:colOff>
      <xdr:row>16</xdr:row>
      <xdr:rowOff>142875</xdr:rowOff>
    </xdr:to>
    <xdr:sp macro="" textlink="">
      <xdr:nvSpPr>
        <xdr:cNvPr id="4" name="Seta para a direita 3"/>
        <xdr:cNvSpPr/>
      </xdr:nvSpPr>
      <xdr:spPr>
        <a:xfrm rot="20889233">
          <a:off x="2000250" y="2828925"/>
          <a:ext cx="781050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1</a:t>
          </a:r>
        </a:p>
      </xdr:txBody>
    </xdr:sp>
    <xdr:clientData/>
  </xdr:twoCellAnchor>
  <xdr:twoCellAnchor>
    <xdr:from>
      <xdr:col>2</xdr:col>
      <xdr:colOff>914400</xdr:colOff>
      <xdr:row>17</xdr:row>
      <xdr:rowOff>9525</xdr:rowOff>
    </xdr:from>
    <xdr:to>
      <xdr:col>3</xdr:col>
      <xdr:colOff>38100</xdr:colOff>
      <xdr:row>19</xdr:row>
      <xdr:rowOff>19050</xdr:rowOff>
    </xdr:to>
    <xdr:sp macro="" textlink="">
      <xdr:nvSpPr>
        <xdr:cNvPr id="5" name="Seta para a direita 4"/>
        <xdr:cNvSpPr/>
      </xdr:nvSpPr>
      <xdr:spPr>
        <a:xfrm rot="20889233">
          <a:off x="2371725" y="3276600"/>
          <a:ext cx="781050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2</a:t>
          </a:r>
        </a:p>
      </xdr:txBody>
    </xdr:sp>
    <xdr:clientData/>
  </xdr:twoCellAnchor>
  <xdr:twoCellAnchor>
    <xdr:from>
      <xdr:col>3</xdr:col>
      <xdr:colOff>200025</xdr:colOff>
      <xdr:row>2</xdr:row>
      <xdr:rowOff>9525</xdr:rowOff>
    </xdr:from>
    <xdr:to>
      <xdr:col>4</xdr:col>
      <xdr:colOff>1333500</xdr:colOff>
      <xdr:row>4</xdr:row>
      <xdr:rowOff>171450</xdr:rowOff>
    </xdr:to>
    <xdr:sp macro="" textlink="">
      <xdr:nvSpPr>
        <xdr:cNvPr id="6" name="Retângulo 5"/>
        <xdr:cNvSpPr/>
      </xdr:nvSpPr>
      <xdr:spPr>
        <a:xfrm>
          <a:off x="3314700" y="400050"/>
          <a:ext cx="2419350" cy="54292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Para</a:t>
          </a:r>
          <a:r>
            <a:rPr lang="pt-BR" sz="1100" baseline="0"/>
            <a:t> ver o detalhamento, passar o cursor em cada fator.</a:t>
          </a:r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ela2" displayName="Tabela2" ref="B7:F12" totalsRowShown="0" headerRowDxfId="13" dataDxfId="12">
  <autoFilter ref="B7:F12"/>
  <tableColumns count="5">
    <tableColumn id="1" name="Data" dataDxfId="11"/>
    <tableColumn id="2" name="Detalhe" dataDxfId="10"/>
    <tableColumn id="3" name="Categoria" dataDxfId="9"/>
    <tableColumn id="4" name="Grupo" dataDxfId="7">
      <calculatedColumnFormula>VLOOKUP(Tabela2[Categoria],tabCategorias[],2,FALSE)</calculatedColumnFormula>
    </tableColumn>
    <tableColumn id="5" name="Valor" dataDxfId="8" dataCellStyle="Moed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Categorias" displayName="tabCategorias" ref="J7:L21" totalsRowShown="0">
  <autoFilter ref="J7:L21"/>
  <tableColumns count="3">
    <tableColumn id="3" name="ID"/>
    <tableColumn id="1" name="Categoria"/>
    <tableColumn id="2" name="Grupo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ela24" displayName="Tabela24" ref="B7:F12" totalsRowShown="0" headerRowDxfId="6" dataDxfId="5">
  <autoFilter ref="B7:F12"/>
  <tableColumns count="5">
    <tableColumn id="1" name="Data" dataDxfId="4"/>
    <tableColumn id="2" name="Detalhe" dataDxfId="3"/>
    <tableColumn id="3" name="Categoria" dataDxfId="2"/>
    <tableColumn id="4" name="Grupo" dataDxfId="0">
      <calculatedColumnFormula>IFERROR(VLOOKUP(Tabela24[Categoria],tabCategoria[[Categoria]:[Grupo]],2,FALSE),"Não definido")</calculatedColumnFormula>
    </tableColumn>
    <tableColumn id="5" name="Valor" dataDxfId="1" dataCellStyle="Moed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Categoria" displayName="tabCategoria" ref="J7:L21" totalsRowShown="0">
  <autoFilter ref="J7:L21"/>
  <tableColumns count="3">
    <tableColumn id="3" name="ID"/>
    <tableColumn id="1" name="Categoria"/>
    <tableColumn id="2" name="Grup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tabSelected="1" workbookViewId="0">
      <selection activeCell="D18" sqref="D18"/>
    </sheetView>
  </sheetViews>
  <sheetFormatPr defaultColWidth="7.7109375" defaultRowHeight="15" x14ac:dyDescent="0.25"/>
  <cols>
    <col min="2" max="2" width="14.140625" customWidth="1"/>
    <col min="3" max="3" width="24.85546875" bestFit="1" customWidth="1"/>
    <col min="4" max="4" width="19.28515625" bestFit="1" customWidth="1"/>
    <col min="5" max="5" width="22" bestFit="1" customWidth="1"/>
    <col min="6" max="6" width="14.140625" customWidth="1"/>
    <col min="10" max="10" width="11.28515625" bestFit="1" customWidth="1"/>
    <col min="11" max="11" width="20.7109375" bestFit="1" customWidth="1"/>
    <col min="12" max="12" width="22" bestFit="1" customWidth="1"/>
  </cols>
  <sheetData>
    <row r="2" spans="2:12" ht="15.75" thickBot="1" x14ac:dyDescent="0.3"/>
    <row r="3" spans="2:12" x14ac:dyDescent="0.25">
      <c r="B3" s="6" t="s">
        <v>27</v>
      </c>
      <c r="C3" s="7"/>
    </row>
    <row r="4" spans="2:12" x14ac:dyDescent="0.25">
      <c r="B4" s="8" t="s">
        <v>28</v>
      </c>
      <c r="C4" s="9"/>
    </row>
    <row r="5" spans="2:12" ht="15.75" thickBot="1" x14ac:dyDescent="0.3">
      <c r="B5" s="10" t="s">
        <v>30</v>
      </c>
      <c r="C5" s="11"/>
    </row>
    <row r="6" spans="2:12" ht="15.75" customHeight="1" x14ac:dyDescent="0.25"/>
    <row r="7" spans="2:12" x14ac:dyDescent="0.25">
      <c r="B7" s="1" t="s">
        <v>18</v>
      </c>
      <c r="C7" s="1" t="s">
        <v>19</v>
      </c>
      <c r="D7" s="1" t="s">
        <v>0</v>
      </c>
      <c r="E7" s="1" t="s">
        <v>1</v>
      </c>
      <c r="F7" s="1" t="s">
        <v>20</v>
      </c>
      <c r="J7" t="s">
        <v>29</v>
      </c>
      <c r="K7" t="s">
        <v>0</v>
      </c>
      <c r="L7" t="s">
        <v>1</v>
      </c>
    </row>
    <row r="8" spans="2:12" x14ac:dyDescent="0.25">
      <c r="B8" s="2">
        <v>42456</v>
      </c>
      <c r="C8" s="1" t="s">
        <v>21</v>
      </c>
      <c r="D8" s="1" t="s">
        <v>14</v>
      </c>
      <c r="E8" s="1" t="e">
        <f>VLOOKUP(Tabela2[Categoria],tabCategorias[],2,FALSE)</f>
        <v>#N/A</v>
      </c>
      <c r="F8" s="3">
        <v>25</v>
      </c>
      <c r="J8">
        <v>1</v>
      </c>
      <c r="K8" t="s">
        <v>5</v>
      </c>
      <c r="L8" t="s">
        <v>2</v>
      </c>
    </row>
    <row r="9" spans="2:12" x14ac:dyDescent="0.25">
      <c r="B9" s="2">
        <v>42457</v>
      </c>
      <c r="C9" s="1" t="s">
        <v>22</v>
      </c>
      <c r="D9" s="1" t="s">
        <v>6</v>
      </c>
      <c r="E9" s="1" t="e">
        <f>VLOOKUP(Tabela2[Categoria],tabCategorias[],2,FALSE)</f>
        <v>#N/A</v>
      </c>
      <c r="F9" s="3">
        <v>500</v>
      </c>
      <c r="J9">
        <v>2</v>
      </c>
      <c r="K9" t="s">
        <v>6</v>
      </c>
      <c r="L9" t="s">
        <v>2</v>
      </c>
    </row>
    <row r="10" spans="2:12" x14ac:dyDescent="0.25">
      <c r="B10" s="2">
        <v>42458</v>
      </c>
      <c r="C10" s="1" t="s">
        <v>23</v>
      </c>
      <c r="D10" s="1" t="s">
        <v>12</v>
      </c>
      <c r="E10" s="4" t="e">
        <f>VLOOKUP(Tabela2[Categoria],tabCategorias[],2,FALSE)</f>
        <v>#N/A</v>
      </c>
      <c r="F10" s="3">
        <v>150</v>
      </c>
      <c r="J10">
        <v>3</v>
      </c>
      <c r="K10" t="s">
        <v>7</v>
      </c>
      <c r="L10" t="s">
        <v>2</v>
      </c>
    </row>
    <row r="11" spans="2:12" x14ac:dyDescent="0.25">
      <c r="B11" s="2">
        <v>42458</v>
      </c>
      <c r="C11" s="1" t="s">
        <v>24</v>
      </c>
      <c r="D11" s="1" t="s">
        <v>24</v>
      </c>
      <c r="E11" s="4" t="e">
        <f>VLOOKUP(Tabela2[Categoria],tabCategorias[],2,FALSE)</f>
        <v>#N/A</v>
      </c>
      <c r="F11" s="3">
        <v>250</v>
      </c>
      <c r="J11">
        <v>4</v>
      </c>
      <c r="K11" t="s">
        <v>8</v>
      </c>
      <c r="L11" t="s">
        <v>2</v>
      </c>
    </row>
    <row r="12" spans="2:12" x14ac:dyDescent="0.25">
      <c r="B12" s="2">
        <v>42458</v>
      </c>
      <c r="C12" s="1" t="s">
        <v>24</v>
      </c>
      <c r="D12" s="5" t="s">
        <v>26</v>
      </c>
      <c r="E12" s="4" t="e">
        <f>VLOOKUP(Tabela2[Categoria],tabCategorias[],2,FALSE)</f>
        <v>#N/A</v>
      </c>
      <c r="F12" s="3">
        <v>250</v>
      </c>
      <c r="J12">
        <v>5</v>
      </c>
      <c r="K12" t="s">
        <v>9</v>
      </c>
      <c r="L12" t="s">
        <v>2</v>
      </c>
    </row>
    <row r="13" spans="2:12" x14ac:dyDescent="0.25">
      <c r="J13">
        <v>6</v>
      </c>
      <c r="K13" t="s">
        <v>10</v>
      </c>
      <c r="L13" t="s">
        <v>3</v>
      </c>
    </row>
    <row r="14" spans="2:12" x14ac:dyDescent="0.25">
      <c r="J14">
        <v>7</v>
      </c>
      <c r="K14" t="s">
        <v>11</v>
      </c>
      <c r="L14" t="s">
        <v>3</v>
      </c>
    </row>
    <row r="15" spans="2:12" x14ac:dyDescent="0.25">
      <c r="J15">
        <v>8</v>
      </c>
      <c r="K15" t="s">
        <v>12</v>
      </c>
      <c r="L15" t="s">
        <v>3</v>
      </c>
    </row>
    <row r="16" spans="2:12" x14ac:dyDescent="0.25">
      <c r="J16">
        <v>9</v>
      </c>
      <c r="K16" t="s">
        <v>14</v>
      </c>
      <c r="L16" t="s">
        <v>4</v>
      </c>
    </row>
    <row r="17" spans="10:12" x14ac:dyDescent="0.25">
      <c r="J17">
        <v>10</v>
      </c>
      <c r="K17" t="s">
        <v>13</v>
      </c>
      <c r="L17" t="s">
        <v>4</v>
      </c>
    </row>
    <row r="18" spans="10:12" x14ac:dyDescent="0.25">
      <c r="J18">
        <v>11</v>
      </c>
      <c r="K18" t="s">
        <v>15</v>
      </c>
      <c r="L18" t="s">
        <v>4</v>
      </c>
    </row>
    <row r="19" spans="10:12" x14ac:dyDescent="0.25">
      <c r="J19">
        <v>12</v>
      </c>
      <c r="K19" t="s">
        <v>16</v>
      </c>
      <c r="L19" t="s">
        <v>4</v>
      </c>
    </row>
    <row r="20" spans="10:12" x14ac:dyDescent="0.25">
      <c r="J20">
        <v>13</v>
      </c>
      <c r="K20" t="s">
        <v>17</v>
      </c>
      <c r="L20" t="s">
        <v>4</v>
      </c>
    </row>
    <row r="21" spans="10:12" x14ac:dyDescent="0.25">
      <c r="J21">
        <v>14</v>
      </c>
      <c r="K21">
        <v>1</v>
      </c>
      <c r="L21" t="s">
        <v>25</v>
      </c>
    </row>
  </sheetData>
  <mergeCells count="3">
    <mergeCell ref="B3:C3"/>
    <mergeCell ref="B4:C4"/>
    <mergeCell ref="B5:C5"/>
  </mergeCells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21"/>
  <sheetViews>
    <sheetView showGridLines="0" workbookViewId="0">
      <selection activeCell="F5" sqref="F5"/>
    </sheetView>
  </sheetViews>
  <sheetFormatPr defaultColWidth="7.7109375" defaultRowHeight="15" x14ac:dyDescent="0.25"/>
  <cols>
    <col min="2" max="2" width="14.140625" customWidth="1"/>
    <col min="3" max="3" width="24.85546875" bestFit="1" customWidth="1"/>
    <col min="4" max="4" width="19.28515625" bestFit="1" customWidth="1"/>
    <col min="5" max="5" width="26.140625" customWidth="1"/>
    <col min="6" max="6" width="14.140625" customWidth="1"/>
    <col min="10" max="10" width="11.28515625" bestFit="1" customWidth="1"/>
    <col min="11" max="11" width="20.7109375" bestFit="1" customWidth="1"/>
    <col min="12" max="12" width="22" bestFit="1" customWidth="1"/>
  </cols>
  <sheetData>
    <row r="2" spans="2:12" ht="15.75" thickBot="1" x14ac:dyDescent="0.3"/>
    <row r="3" spans="2:12" x14ac:dyDescent="0.25">
      <c r="B3" s="6" t="s">
        <v>27</v>
      </c>
      <c r="C3" s="7"/>
    </row>
    <row r="4" spans="2:12" x14ac:dyDescent="0.25">
      <c r="B4" s="8" t="s">
        <v>28</v>
      </c>
      <c r="C4" s="9"/>
    </row>
    <row r="5" spans="2:12" ht="15.75" thickBot="1" x14ac:dyDescent="0.3">
      <c r="B5" s="10" t="s">
        <v>30</v>
      </c>
      <c r="C5" s="11"/>
    </row>
    <row r="6" spans="2:12" ht="15.75" customHeight="1" x14ac:dyDescent="0.25"/>
    <row r="7" spans="2:12" x14ac:dyDescent="0.25">
      <c r="B7" s="1" t="s">
        <v>18</v>
      </c>
      <c r="C7" s="1" t="s">
        <v>19</v>
      </c>
      <c r="D7" s="1" t="s">
        <v>0</v>
      </c>
      <c r="E7" s="1" t="s">
        <v>1</v>
      </c>
      <c r="F7" s="1" t="s">
        <v>20</v>
      </c>
      <c r="J7" t="s">
        <v>29</v>
      </c>
      <c r="K7" t="s">
        <v>0</v>
      </c>
      <c r="L7" t="s">
        <v>1</v>
      </c>
    </row>
    <row r="8" spans="2:12" x14ac:dyDescent="0.25">
      <c r="B8" s="2">
        <v>42456</v>
      </c>
      <c r="C8" s="1" t="s">
        <v>21</v>
      </c>
      <c r="D8" s="1" t="s">
        <v>14</v>
      </c>
      <c r="E8" s="1" t="str">
        <f>IFERROR(VLOOKUP(Tabela24[Categoria],tabCategoria[[Categoria]:[Grupo]],2,FALSE),"Não definido")</f>
        <v>Estilo de Vida</v>
      </c>
      <c r="F8" s="3">
        <v>25</v>
      </c>
      <c r="J8">
        <v>1</v>
      </c>
      <c r="K8" t="s">
        <v>5</v>
      </c>
      <c r="L8" t="s">
        <v>2</v>
      </c>
    </row>
    <row r="9" spans="2:12" x14ac:dyDescent="0.25">
      <c r="B9" s="2">
        <v>42457</v>
      </c>
      <c r="C9" s="1" t="s">
        <v>22</v>
      </c>
      <c r="D9" s="1" t="s">
        <v>6</v>
      </c>
      <c r="E9" s="1" t="str">
        <f>IFERROR(VLOOKUP(Tabela24[Categoria],tabCategoria[[Categoria]:[Grupo]],2,FALSE),"Não definido")</f>
        <v>Gastos Essenciais</v>
      </c>
      <c r="F9" s="3">
        <v>500</v>
      </c>
      <c r="J9">
        <v>2</v>
      </c>
      <c r="K9" t="s">
        <v>6</v>
      </c>
      <c r="L9" t="s">
        <v>2</v>
      </c>
    </row>
    <row r="10" spans="2:12" x14ac:dyDescent="0.25">
      <c r="B10" s="2">
        <v>42458</v>
      </c>
      <c r="C10" s="1" t="s">
        <v>23</v>
      </c>
      <c r="D10" s="1" t="s">
        <v>12</v>
      </c>
      <c r="E10" s="4" t="str">
        <f>IFERROR(VLOOKUP(Tabela24[Categoria],tabCategoria[[Categoria]:[Grupo]],2,FALSE),"Não definido")</f>
        <v>Prioridades Financeiras</v>
      </c>
      <c r="F10" s="3">
        <v>150</v>
      </c>
      <c r="J10">
        <v>3</v>
      </c>
      <c r="K10" t="s">
        <v>7</v>
      </c>
      <c r="L10" t="s">
        <v>2</v>
      </c>
    </row>
    <row r="11" spans="2:12" x14ac:dyDescent="0.25">
      <c r="B11" s="2">
        <v>42458</v>
      </c>
      <c r="C11" s="1" t="s">
        <v>24</v>
      </c>
      <c r="D11" s="1" t="s">
        <v>24</v>
      </c>
      <c r="E11" s="4" t="str">
        <f>IFERROR(VLOOKUP(Tabela24[Categoria],tabCategoria[[Categoria]:[Grupo]],2,FALSE),"Não definido")</f>
        <v>Não definido</v>
      </c>
      <c r="F11" s="3">
        <v>250</v>
      </c>
      <c r="J11">
        <v>4</v>
      </c>
      <c r="K11" t="s">
        <v>8</v>
      </c>
      <c r="L11" t="s">
        <v>2</v>
      </c>
    </row>
    <row r="12" spans="2:12" x14ac:dyDescent="0.25">
      <c r="B12" s="2">
        <v>42458</v>
      </c>
      <c r="C12" s="1" t="s">
        <v>24</v>
      </c>
      <c r="D12" s="12">
        <v>1</v>
      </c>
      <c r="E12" s="4" t="str">
        <f>IFERROR(VLOOKUP(Tabela24[Categoria],tabCategoria[[Categoria]:[Grupo]],2,FALSE),"Não definido")</f>
        <v>Teste</v>
      </c>
      <c r="F12" s="3">
        <v>250</v>
      </c>
      <c r="J12">
        <v>5</v>
      </c>
      <c r="K12" t="s">
        <v>9</v>
      </c>
      <c r="L12" t="s">
        <v>2</v>
      </c>
    </row>
    <row r="13" spans="2:12" x14ac:dyDescent="0.25">
      <c r="J13">
        <v>6</v>
      </c>
      <c r="K13" t="s">
        <v>10</v>
      </c>
      <c r="L13" t="s">
        <v>3</v>
      </c>
    </row>
    <row r="14" spans="2:12" x14ac:dyDescent="0.25">
      <c r="J14">
        <v>7</v>
      </c>
      <c r="K14" t="s">
        <v>11</v>
      </c>
      <c r="L14" t="s">
        <v>3</v>
      </c>
    </row>
    <row r="15" spans="2:12" x14ac:dyDescent="0.25">
      <c r="J15">
        <v>8</v>
      </c>
      <c r="K15" t="s">
        <v>12</v>
      </c>
      <c r="L15" t="s">
        <v>3</v>
      </c>
    </row>
    <row r="16" spans="2:12" x14ac:dyDescent="0.25">
      <c r="J16">
        <v>9</v>
      </c>
      <c r="K16" t="s">
        <v>14</v>
      </c>
      <c r="L16" t="s">
        <v>4</v>
      </c>
    </row>
    <row r="17" spans="10:12" x14ac:dyDescent="0.25">
      <c r="J17">
        <v>10</v>
      </c>
      <c r="K17" t="s">
        <v>13</v>
      </c>
      <c r="L17" t="s">
        <v>4</v>
      </c>
    </row>
    <row r="18" spans="10:12" x14ac:dyDescent="0.25">
      <c r="J18">
        <v>11</v>
      </c>
      <c r="K18" t="s">
        <v>15</v>
      </c>
      <c r="L18" t="s">
        <v>4</v>
      </c>
    </row>
    <row r="19" spans="10:12" x14ac:dyDescent="0.25">
      <c r="J19">
        <v>12</v>
      </c>
      <c r="K19" t="s">
        <v>16</v>
      </c>
      <c r="L19" t="s">
        <v>4</v>
      </c>
    </row>
    <row r="20" spans="10:12" x14ac:dyDescent="0.25">
      <c r="J20">
        <v>13</v>
      </c>
      <c r="K20" t="s">
        <v>17</v>
      </c>
      <c r="L20" t="s">
        <v>4</v>
      </c>
    </row>
    <row r="21" spans="10:12" x14ac:dyDescent="0.25">
      <c r="J21">
        <v>14</v>
      </c>
      <c r="K21">
        <v>1</v>
      </c>
      <c r="L21" t="s">
        <v>25</v>
      </c>
    </row>
  </sheetData>
  <mergeCells count="3">
    <mergeCell ref="B3:C3"/>
    <mergeCell ref="B4:C4"/>
    <mergeCell ref="B5:C5"/>
  </mergeCells>
  <pageMargins left="0.511811024" right="0.511811024" top="0.78740157499999996" bottom="0.78740157499999996" header="0.31496062000000002" footer="0.31496062000000002"/>
  <drawing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Lançamentos</vt:lpstr>
      <vt:lpstr>Lançamentos - Corrigido</vt:lpstr>
    </vt:vector>
  </TitlesOfParts>
  <Company>Hypermarcas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Hugo Machado Gomide</dc:creator>
  <cp:lastModifiedBy>VHMG</cp:lastModifiedBy>
  <dcterms:created xsi:type="dcterms:W3CDTF">2016-03-29T20:25:37Z</dcterms:created>
  <dcterms:modified xsi:type="dcterms:W3CDTF">2016-03-30T05:35:45Z</dcterms:modified>
</cp:coreProperties>
</file>